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elacruz\Desktop\PARA CORREGIR PANAMÁ EN CIFRAS\"/>
    </mc:Choice>
  </mc:AlternateContent>
  <bookViews>
    <workbookView xWindow="0" yWindow="0" windowWidth="21600" windowHeight="8835"/>
  </bookViews>
  <sheets>
    <sheet name="CUADRO 1- corregido" sheetId="4" r:id="rId1"/>
  </sheets>
  <definedNames>
    <definedName name="_xlnm.Print_Area" localSheetId="0">'CUADRO 1- corregido'!$B$1:$H$60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H9" i="4" s="1"/>
  <c r="E9" i="4"/>
  <c r="G8" i="4"/>
  <c r="H8" i="4" s="1"/>
  <c r="E8" i="4"/>
  <c r="G7" i="4"/>
  <c r="H7" i="4" s="1"/>
  <c r="E7" i="4"/>
  <c r="G6" i="4"/>
  <c r="H6" i="4" s="1"/>
  <c r="E6" i="4"/>
  <c r="G5" i="4"/>
  <c r="H5" i="4" s="1"/>
  <c r="E5" i="4"/>
  <c r="F5" i="4" s="1"/>
  <c r="F7" i="4" l="1"/>
  <c r="F9" i="4"/>
  <c r="F6" i="4"/>
  <c r="F8" i="4"/>
</calcChain>
</file>

<file path=xl/sharedStrings.xml><?xml version="1.0" encoding="utf-8"?>
<sst xmlns="http://schemas.openxmlformats.org/spreadsheetml/2006/main" count="14" uniqueCount="14">
  <si>
    <t xml:space="preserve"> </t>
  </si>
  <si>
    <t>(1) Estimación de la población, al 1 de julio, con base en el Censo de Población del 2010.</t>
  </si>
  <si>
    <t>Población                   (En miles) (1)</t>
  </si>
  <si>
    <t>Índice de intensidad del flujo vehicular (Año 2019=100)</t>
  </si>
  <si>
    <t>Longitud de la red vial (en kilómetros)</t>
  </si>
  <si>
    <t>Automóviles en circulación</t>
  </si>
  <si>
    <t>Año</t>
  </si>
  <si>
    <t>Cuadro 1. ÍNDICE DE INTENSIDAD DEL FLUJO VEHICULAR Y AUTOMÓVILES EN CIRCULACIÓN  
POR CADA MIL HABITANTES EN LA REPÚBLICA: AÑOS 2019-23</t>
  </si>
  <si>
    <t>NOTA: El índice de intensidad vehicular muestra la cantidad de automóviles en circulación  que ocupan la longitud de la red vial existente,</t>
  </si>
  <si>
    <t xml:space="preserve">           evidenciando la tendencia en relación a un año base. </t>
  </si>
  <si>
    <t>Fuente: Sección de Estadísticas Industriales del INEC, obtenida del registro de venta de placas en las Tesorerías Municipales de la Repú-</t>
  </si>
  <si>
    <t xml:space="preserve">             blica y la Dirección Nacional de Mantenimiento Vial, Ministerio de Obras Públicas.</t>
  </si>
  <si>
    <t>Automóviles en circulación  (por mil habitantes)</t>
  </si>
  <si>
    <t>Automóviles en circulación (por kilómetros)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</si>
</sst>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#,##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Fill="1" applyBorder="1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2" applyFont="1" applyFill="1"/>
    <xf numFmtId="0" fontId="1" fillId="0" borderId="0" xfId="0" applyFont="1" applyBorder="1"/>
    <xf numFmtId="0" fontId="0" fillId="0" borderId="0" xfId="0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0" fontId="1" fillId="0" borderId="3" xfId="0" applyNumberFormat="1" applyFont="1" applyFill="1" applyBorder="1" applyAlignment="1">
      <alignment horizontal="left"/>
    </xf>
    <xf numFmtId="165" fontId="1" fillId="0" borderId="0" xfId="0" applyNumberFormat="1" applyFont="1"/>
    <xf numFmtId="3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Border="1"/>
    <xf numFmtId="165" fontId="1" fillId="0" borderId="4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2" applyFont="1" applyFill="1"/>
    <xf numFmtId="0" fontId="1" fillId="0" borderId="6" xfId="0" applyFont="1" applyBorder="1" applyAlignment="1">
      <alignment horizontal="left"/>
    </xf>
    <xf numFmtId="3" fontId="1" fillId="0" borderId="8" xfId="0" applyNumberFormat="1" applyFont="1" applyFill="1" applyBorder="1" applyAlignment="1">
      <alignment horizontal="right"/>
    </xf>
    <xf numFmtId="165" fontId="1" fillId="0" borderId="8" xfId="0" applyNumberFormat="1" applyFont="1" applyFill="1" applyBorder="1"/>
    <xf numFmtId="165" fontId="1" fillId="0" borderId="8" xfId="0" applyNumberFormat="1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cap="all" baseline="0">
                <a:latin typeface="Arial" panose="020B0604020202020204" pitchFamily="34" charset="0"/>
                <a:cs typeface="Arial" panose="020B0604020202020204" pitchFamily="34" charset="0"/>
              </a:rPr>
              <a:t>Automóviles en circulación por cada mil habitantes en la</a:t>
            </a:r>
          </a:p>
          <a:p>
            <a:pPr>
              <a:defRPr/>
            </a:pPr>
            <a:r>
              <a:rPr lang="en-US" sz="1000" b="1" cap="all" baseline="0">
                <a:latin typeface="Arial" panose="020B0604020202020204" pitchFamily="34" charset="0"/>
                <a:cs typeface="Arial" panose="020B0604020202020204" pitchFamily="34" charset="0"/>
              </a:rPr>
              <a:t>República: Años 2019-23</a:t>
            </a:r>
          </a:p>
        </c:rich>
      </c:tx>
      <c:layout>
        <c:manualLayout>
          <c:xMode val="edge"/>
          <c:yMode val="edge"/>
          <c:x val="0.2165377788259828"/>
          <c:y val="1.1836334253108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915526516643499"/>
          <c:y val="0.13414512153523159"/>
          <c:w val="0.81777480539666803"/>
          <c:h val="0.65591092863342837"/>
        </c:manualLayout>
      </c:layout>
      <c:lineChart>
        <c:grouping val="standard"/>
        <c:varyColors val="0"/>
        <c:ser>
          <c:idx val="0"/>
          <c:order val="0"/>
          <c:tx>
            <c:strRef>
              <c:f>'CUADRO 1- corregido'!$H$4</c:f>
              <c:strCache>
                <c:ptCount val="1"/>
                <c:pt idx="0">
                  <c:v>Automóviles en circulación  (por mil habitantes)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'CUADRO 1- corregido'!$B$5:$B$9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1- corregido'!$H$5:$H$9</c:f>
              <c:numCache>
                <c:formatCode>#,##0.0</c:formatCode>
                <c:ptCount val="5"/>
                <c:pt idx="0">
                  <c:v>222.58846574672276</c:v>
                </c:pt>
                <c:pt idx="1">
                  <c:v>201.62510225546336</c:v>
                </c:pt>
                <c:pt idx="2">
                  <c:v>206.59629280726776</c:v>
                </c:pt>
                <c:pt idx="3">
                  <c:v>211.42058518264719</c:v>
                </c:pt>
                <c:pt idx="4">
                  <c:v>205.11976335012642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3752"/>
        <c:axId val="183952184"/>
      </c:lineChart>
      <c:catAx>
        <c:axId val="183953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864713634661329"/>
              <c:y val="0.91122749310168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spc="5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3952184"/>
        <c:crosses val="autoZero"/>
        <c:auto val="1"/>
        <c:lblAlgn val="ctr"/>
        <c:lblOffset val="100"/>
        <c:noMultiLvlLbl val="0"/>
      </c:catAx>
      <c:valAx>
        <c:axId val="183952184"/>
        <c:scaling>
          <c:orientation val="minMax"/>
          <c:max val="23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spc="7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spc="7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Automóviles (por </a:t>
                </a:r>
                <a:endParaRPr lang="es-ES" sz="1000" spc="7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>
                  <a:defRPr spc="7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 spc="7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 habitantes)</a:t>
                </a:r>
                <a:endParaRPr lang="es-ES" sz="1000" spc="70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263234858239526E-2"/>
              <c:y val="0.287179914144636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spc="7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3953752"/>
        <c:crosses val="autoZero"/>
        <c:crossBetween val="between"/>
        <c:majorUnit val="15"/>
        <c:minorUnit val="1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INTENSIDAD DEL FLUJO VEHÍCULAR EN LA REPÚBLICA:</a:t>
            </a:r>
          </a:p>
          <a:p>
            <a:pPr>
              <a:defRPr/>
            </a:pPr>
            <a:r>
              <a:rPr lang="es-ES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AÑOS 2019-23</a:t>
            </a:r>
            <a:endParaRPr lang="es-ES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494524803954279"/>
          <c:y val="0.11633483335097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701232222055739"/>
          <c:y val="0.29419826147391931"/>
          <c:w val="0.8164961153050212"/>
          <c:h val="0.41388757363524792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3560490852419155E-2"/>
                  <c:y val="-2.635927423933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16047817062713E-2"/>
                  <c:y val="-6.401538029553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7753083679859744E-2"/>
                  <c:y val="-3.7656106056198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4195720209418434E-16"/>
                  <c:y val="-4.1421716661818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'CUADRO 1- corregido'!$B$5:$B$9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1- corregido'!$F$5:$F$9</c:f>
              <c:numCache>
                <c:formatCode>#,##0.0</c:formatCode>
                <c:ptCount val="5"/>
                <c:pt idx="0">
                  <c:v>100</c:v>
                </c:pt>
                <c:pt idx="1">
                  <c:v>91.643157612075157</c:v>
                </c:pt>
                <c:pt idx="2">
                  <c:v>94.985632603414743</c:v>
                </c:pt>
                <c:pt idx="3">
                  <c:v>97.90431519042582</c:v>
                </c:pt>
                <c:pt idx="4">
                  <c:v>94.934674793142321</c:v>
                </c:pt>
              </c:numCache>
            </c:numRef>
          </c:val>
          <c:smooth val="0"/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50616"/>
        <c:axId val="183952576"/>
      </c:lineChart>
      <c:catAx>
        <c:axId val="183950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637302119459728"/>
              <c:y val="0.84461786020215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spc="5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3952576"/>
        <c:crosses val="autoZero"/>
        <c:auto val="1"/>
        <c:lblAlgn val="ctr"/>
        <c:lblOffset val="100"/>
        <c:noMultiLvlLbl val="0"/>
      </c:catAx>
      <c:valAx>
        <c:axId val="183952576"/>
        <c:scaling>
          <c:orientation val="minMax"/>
          <c:max val="140"/>
          <c:min val="70"/>
        </c:scaling>
        <c:delete val="1"/>
        <c:axPos val="l"/>
        <c:majorGridlines>
          <c:spPr>
            <a:ln w="9525" cap="rnd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Índice de intensidad de </a:t>
                </a:r>
              </a:p>
              <a:p>
                <a:pPr>
                  <a:defRPr spc="5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pc="5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flujo vehícular</a:t>
                </a:r>
              </a:p>
            </c:rich>
          </c:tx>
          <c:layout>
            <c:manualLayout>
              <c:xMode val="edge"/>
              <c:yMode val="edge"/>
              <c:x val="8.1821794299808848E-2"/>
              <c:y val="0.29031256643560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spc="5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crossAx val="183950616"/>
        <c:crosses val="autoZero"/>
        <c:crossBetween val="between"/>
        <c:majorUnit val="20"/>
        <c:min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370575</xdr:colOff>
      <xdr:row>38</xdr:row>
      <xdr:rowOff>99295</xdr:rowOff>
    </xdr:from>
    <xdr:to>
      <xdr:col>7</xdr:col>
      <xdr:colOff>532623</xdr:colOff>
      <xdr:row>58</xdr:row>
      <xdr:rowOff>13605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359616</xdr:colOff>
      <xdr:row>16</xdr:row>
      <xdr:rowOff>106913</xdr:rowOff>
    </xdr:from>
    <xdr:to>
      <xdr:col>7</xdr:col>
      <xdr:colOff>476249</xdr:colOff>
      <xdr:row>37</xdr:row>
      <xdr:rowOff>9719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2"/>
  <sheetViews>
    <sheetView tabSelected="1" zoomScale="98" zoomScaleNormal="98" zoomScaleSheetLayoutView="96" workbookViewId="0">
      <selection activeCell="L30" sqref="L30"/>
    </sheetView>
  </sheetViews>
  <sheetFormatPr baseColWidth="10" defaultRowHeight="12.75" x14ac:dyDescent="0.2"/>
  <cols>
    <col min="1" max="1" width="5.28515625" customWidth="1"/>
    <col min="2" max="5" width="15.7109375" customWidth="1"/>
    <col min="6" max="6" width="17.85546875" customWidth="1"/>
    <col min="7" max="8" width="15.7109375" customWidth="1"/>
  </cols>
  <sheetData>
    <row r="1" spans="2:15" ht="15" customHeight="1" x14ac:dyDescent="0.2">
      <c r="B1" s="37" t="s">
        <v>7</v>
      </c>
      <c r="C1" s="38"/>
      <c r="D1" s="38"/>
      <c r="E1" s="38"/>
      <c r="F1" s="38"/>
      <c r="G1" s="38"/>
      <c r="H1" s="38"/>
    </row>
    <row r="2" spans="2:15" ht="15" customHeight="1" x14ac:dyDescent="0.2">
      <c r="B2" s="38"/>
      <c r="C2" s="38"/>
      <c r="D2" s="38"/>
      <c r="E2" s="38"/>
      <c r="F2" s="38"/>
      <c r="G2" s="38"/>
      <c r="H2" s="38"/>
      <c r="I2" s="40"/>
      <c r="J2" s="40"/>
      <c r="K2" s="40"/>
      <c r="L2" s="40"/>
      <c r="M2" s="40"/>
      <c r="N2" s="40"/>
      <c r="O2" s="40"/>
    </row>
    <row r="3" spans="2:15" ht="10.5" customHeight="1" x14ac:dyDescent="0.2">
      <c r="B3" s="39"/>
      <c r="C3" s="39"/>
      <c r="D3" s="39"/>
      <c r="E3" s="39"/>
      <c r="F3" s="39"/>
      <c r="G3" s="39"/>
      <c r="H3" s="39"/>
    </row>
    <row r="4" spans="2:15" ht="57" customHeight="1" x14ac:dyDescent="0.2">
      <c r="B4" s="28" t="s">
        <v>6</v>
      </c>
      <c r="C4" s="29" t="s">
        <v>5</v>
      </c>
      <c r="D4" s="30" t="s">
        <v>4</v>
      </c>
      <c r="E4" s="31" t="s">
        <v>13</v>
      </c>
      <c r="F4" s="32" t="s">
        <v>3</v>
      </c>
      <c r="G4" s="33" t="s">
        <v>2</v>
      </c>
      <c r="H4" s="34" t="s">
        <v>12</v>
      </c>
      <c r="I4" s="21"/>
    </row>
    <row r="5" spans="2:15" ht="20.45" customHeight="1" x14ac:dyDescent="0.2">
      <c r="B5" s="24">
        <v>2019</v>
      </c>
      <c r="C5" s="25">
        <v>939058</v>
      </c>
      <c r="D5" s="26">
        <v>17377.09</v>
      </c>
      <c r="E5" s="18">
        <f>+C5/D5</f>
        <v>54.040003245652755</v>
      </c>
      <c r="F5" s="27">
        <f>+(E5/$E$5)*100</f>
        <v>100</v>
      </c>
      <c r="G5" s="25">
        <f>4218808/1000</f>
        <v>4218.808</v>
      </c>
      <c r="H5" s="16">
        <f>+C5/G5</f>
        <v>222.58846574672276</v>
      </c>
    </row>
    <row r="6" spans="2:15" s="1" customFormat="1" x14ac:dyDescent="0.2">
      <c r="B6" s="20">
        <v>2020</v>
      </c>
      <c r="C6" s="17">
        <v>862653</v>
      </c>
      <c r="D6" s="19">
        <v>17418.900000000001</v>
      </c>
      <c r="E6" s="18">
        <f>+C6/D6</f>
        <v>49.523965347984081</v>
      </c>
      <c r="F6" s="16">
        <f>+(E6/$E$5)*100</f>
        <v>91.643157612075157</v>
      </c>
      <c r="G6" s="17">
        <f>4278500/1000</f>
        <v>4278.5</v>
      </c>
      <c r="H6" s="16">
        <f>+C6/G6</f>
        <v>201.62510225546336</v>
      </c>
    </row>
    <row r="7" spans="2:15" s="1" customFormat="1" x14ac:dyDescent="0.2">
      <c r="B7" s="20">
        <v>2021</v>
      </c>
      <c r="C7" s="17">
        <v>896092</v>
      </c>
      <c r="D7" s="19">
        <v>17457.39</v>
      </c>
      <c r="E7" s="18">
        <f>+C7/D7</f>
        <v>51.330238941789126</v>
      </c>
      <c r="F7" s="16">
        <f>+(E7/$E$5)*100</f>
        <v>94.985632603414743</v>
      </c>
      <c r="G7" s="17">
        <f>4337406/1000</f>
        <v>4337.4059999999999</v>
      </c>
      <c r="H7" s="16">
        <f>+C7/G7</f>
        <v>206.59629280726776</v>
      </c>
    </row>
    <row r="8" spans="2:15" s="1" customFormat="1" x14ac:dyDescent="0.2">
      <c r="B8" s="20">
        <v>2022</v>
      </c>
      <c r="C8" s="17">
        <v>929281</v>
      </c>
      <c r="D8" s="19">
        <v>17564.259999999998</v>
      </c>
      <c r="E8" s="18">
        <f>+C8/D8</f>
        <v>52.907495106540217</v>
      </c>
      <c r="F8" s="16">
        <f>+(E8/$E$5)*100</f>
        <v>97.90431519042582</v>
      </c>
      <c r="G8" s="17">
        <f>4395414/1000</f>
        <v>4395.4139999999998</v>
      </c>
      <c r="H8" s="16">
        <f>+C8/G8</f>
        <v>211.42058518264719</v>
      </c>
    </row>
    <row r="9" spans="2:15" s="1" customFormat="1" ht="12" customHeight="1" x14ac:dyDescent="0.2">
      <c r="B9" s="15">
        <v>2023</v>
      </c>
      <c r="C9" s="14">
        <v>913362</v>
      </c>
      <c r="D9" s="13">
        <v>17803.39</v>
      </c>
      <c r="E9" s="12">
        <f>+C9/D9</f>
        <v>51.302701339464001</v>
      </c>
      <c r="F9" s="10">
        <f>+(E9/$E$5)*100</f>
        <v>94.934674793142321</v>
      </c>
      <c r="G9" s="11">
        <f>4452823/1000</f>
        <v>4452.8230000000003</v>
      </c>
      <c r="H9" s="10">
        <f>+C9/G9</f>
        <v>205.11976335012642</v>
      </c>
    </row>
    <row r="10" spans="2:15" ht="13.5" customHeight="1" x14ac:dyDescent="0.2">
      <c r="C10" s="9"/>
      <c r="D10" s="9"/>
      <c r="E10" s="9"/>
      <c r="F10" s="9"/>
      <c r="G10" s="9"/>
      <c r="H10" s="9"/>
      <c r="N10" s="1"/>
      <c r="O10" s="1"/>
    </row>
    <row r="11" spans="2:15" s="4" customFormat="1" ht="15" customHeight="1" x14ac:dyDescent="0.2">
      <c r="B11" s="22" t="s">
        <v>8</v>
      </c>
      <c r="C11" s="8"/>
      <c r="D11" s="8"/>
      <c r="E11" s="8"/>
      <c r="F11" s="8"/>
      <c r="G11" s="8"/>
      <c r="H11" s="8"/>
      <c r="N11" s="5"/>
      <c r="O11" s="5"/>
    </row>
    <row r="12" spans="2:15" s="4" customFormat="1" ht="15" customHeight="1" x14ac:dyDescent="0.2">
      <c r="B12" s="22" t="s">
        <v>9</v>
      </c>
      <c r="C12" s="8"/>
      <c r="D12" s="8"/>
      <c r="E12" s="8"/>
      <c r="F12" s="8"/>
      <c r="G12" s="8"/>
      <c r="H12" s="8"/>
      <c r="N12" s="6"/>
      <c r="O12" s="5"/>
    </row>
    <row r="13" spans="2:15" s="4" customFormat="1" ht="15" customHeight="1" x14ac:dyDescent="0.2">
      <c r="B13" s="7" t="s">
        <v>1</v>
      </c>
      <c r="C13" s="8"/>
      <c r="D13" s="8"/>
      <c r="E13" s="8"/>
      <c r="F13" s="8"/>
      <c r="G13" s="8"/>
      <c r="H13" s="8"/>
      <c r="N13" s="6"/>
      <c r="O13" s="5"/>
    </row>
    <row r="14" spans="2:15" s="4" customFormat="1" ht="15" customHeight="1" x14ac:dyDescent="0.2">
      <c r="B14" s="23" t="s">
        <v>10</v>
      </c>
      <c r="K14" s="5"/>
      <c r="L14" s="5"/>
      <c r="M14" s="5"/>
      <c r="N14" s="6"/>
      <c r="O14" s="5"/>
    </row>
    <row r="15" spans="2:15" s="4" customFormat="1" ht="15" customHeight="1" x14ac:dyDescent="0.2">
      <c r="B15" s="23" t="s">
        <v>11</v>
      </c>
      <c r="K15" s="5"/>
      <c r="L15" s="5"/>
      <c r="M15" s="5"/>
      <c r="N15" s="6"/>
      <c r="O15" s="5"/>
    </row>
    <row r="16" spans="2:15" x14ac:dyDescent="0.2">
      <c r="K16" s="1"/>
      <c r="L16" s="1"/>
      <c r="M16" s="1"/>
      <c r="N16" s="2"/>
      <c r="O16" s="1"/>
    </row>
    <row r="17" spans="8:16" x14ac:dyDescent="0.2">
      <c r="K17" s="1"/>
      <c r="L17" s="1"/>
      <c r="M17" s="1"/>
      <c r="N17" s="2"/>
      <c r="O17" s="1"/>
    </row>
    <row r="18" spans="8:16" x14ac:dyDescent="0.2">
      <c r="H18" s="9"/>
      <c r="I18" s="9"/>
      <c r="J18" s="9"/>
      <c r="K18" s="3"/>
      <c r="L18" s="3"/>
      <c r="M18" s="3"/>
      <c r="N18" s="35"/>
      <c r="O18" s="3"/>
      <c r="P18" s="9"/>
    </row>
    <row r="19" spans="8:16" x14ac:dyDescent="0.2">
      <c r="H19" s="9" t="s">
        <v>0</v>
      </c>
      <c r="I19" s="36"/>
      <c r="J19" s="36"/>
      <c r="K19" s="36"/>
      <c r="L19" s="36"/>
      <c r="M19" s="36"/>
      <c r="N19" s="35"/>
      <c r="O19" s="3"/>
      <c r="P19" s="9"/>
    </row>
    <row r="20" spans="8:16" x14ac:dyDescent="0.2">
      <c r="H20" s="9"/>
      <c r="I20" s="36"/>
      <c r="J20" s="36"/>
      <c r="K20" s="36"/>
      <c r="L20" s="36"/>
      <c r="M20" s="36"/>
      <c r="N20" s="35"/>
      <c r="O20" s="3"/>
      <c r="P20" s="9"/>
    </row>
    <row r="21" spans="8:16" x14ac:dyDescent="0.2">
      <c r="H21" s="9"/>
      <c r="I21" s="36"/>
      <c r="J21" s="36"/>
      <c r="K21" s="36"/>
      <c r="L21" s="36"/>
      <c r="M21" s="36"/>
      <c r="N21" s="35"/>
      <c r="O21" s="3"/>
      <c r="P21" s="9"/>
    </row>
    <row r="22" spans="8:16" x14ac:dyDescent="0.2">
      <c r="H22" s="9"/>
      <c r="I22" s="36"/>
      <c r="J22" s="36"/>
      <c r="K22" s="36"/>
      <c r="L22" s="36"/>
      <c r="M22" s="36"/>
      <c r="N22" s="35"/>
      <c r="O22" s="3"/>
      <c r="P22" s="9"/>
    </row>
    <row r="23" spans="8:16" x14ac:dyDescent="0.2">
      <c r="H23" s="9"/>
      <c r="I23" s="36"/>
      <c r="J23" s="36"/>
      <c r="K23" s="36"/>
      <c r="L23" s="36"/>
      <c r="M23" s="36"/>
      <c r="N23" s="35"/>
      <c r="O23" s="3"/>
      <c r="P23" s="9"/>
    </row>
    <row r="24" spans="8:16" x14ac:dyDescent="0.2">
      <c r="H24" s="9"/>
      <c r="I24" s="36"/>
      <c r="J24" s="36"/>
      <c r="K24" s="36"/>
      <c r="L24" s="36"/>
      <c r="M24" s="36"/>
      <c r="N24" s="35"/>
      <c r="O24" s="3"/>
      <c r="P24" s="9"/>
    </row>
    <row r="25" spans="8:16" x14ac:dyDescent="0.2">
      <c r="H25" s="9"/>
      <c r="I25" s="36"/>
      <c r="J25" s="36"/>
      <c r="K25" s="36"/>
      <c r="L25" s="36"/>
      <c r="M25" s="36"/>
      <c r="N25" s="3"/>
      <c r="O25" s="3"/>
      <c r="P25" s="9"/>
    </row>
    <row r="26" spans="8:16" x14ac:dyDescent="0.2">
      <c r="H26" s="9"/>
      <c r="I26" s="36"/>
      <c r="J26" s="36"/>
      <c r="K26" s="36"/>
      <c r="L26" s="36"/>
      <c r="M26" s="36"/>
      <c r="N26" s="9"/>
      <c r="O26" s="9"/>
      <c r="P26" s="9"/>
    </row>
    <row r="27" spans="8:16" x14ac:dyDescent="0.2">
      <c r="H27" s="9"/>
      <c r="I27" s="36"/>
      <c r="J27" s="36"/>
      <c r="K27" s="36"/>
      <c r="L27" s="36"/>
      <c r="M27" s="36"/>
      <c r="N27" s="9"/>
      <c r="O27" s="9"/>
      <c r="P27" s="9"/>
    </row>
    <row r="28" spans="8:16" x14ac:dyDescent="0.2">
      <c r="H28" s="9"/>
      <c r="I28" s="9"/>
      <c r="J28" s="9"/>
      <c r="K28" s="9"/>
      <c r="L28" s="9"/>
      <c r="M28" s="9"/>
      <c r="N28" s="9"/>
      <c r="O28" s="9"/>
      <c r="P28" s="9"/>
    </row>
    <row r="29" spans="8:16" x14ac:dyDescent="0.2">
      <c r="H29" s="9"/>
      <c r="I29" s="9"/>
      <c r="J29" s="9"/>
      <c r="K29" s="9"/>
      <c r="L29" s="9"/>
      <c r="M29" s="9"/>
      <c r="N29" s="9"/>
      <c r="O29" s="9"/>
      <c r="P29" s="9"/>
    </row>
    <row r="30" spans="8:16" x14ac:dyDescent="0.2">
      <c r="H30" s="9"/>
      <c r="I30" s="9"/>
      <c r="J30" s="9"/>
      <c r="K30" s="9"/>
      <c r="L30" s="9"/>
      <c r="M30" s="9"/>
      <c r="N30" s="9"/>
      <c r="O30" s="9"/>
      <c r="P30" s="9"/>
    </row>
    <row r="31" spans="8:16" x14ac:dyDescent="0.2">
      <c r="H31" s="9"/>
      <c r="I31" s="9"/>
      <c r="J31" s="9"/>
      <c r="K31" s="9"/>
      <c r="L31" s="9"/>
      <c r="M31" s="9"/>
      <c r="N31" s="9"/>
      <c r="O31" s="9"/>
      <c r="P31" s="9"/>
    </row>
    <row r="32" spans="8:16" x14ac:dyDescent="0.2">
      <c r="H32" s="9"/>
      <c r="I32" s="9"/>
      <c r="J32" s="9"/>
      <c r="K32" s="9"/>
      <c r="L32" s="9"/>
      <c r="M32" s="9"/>
      <c r="N32" s="9"/>
      <c r="O32" s="9"/>
      <c r="P32" s="9"/>
    </row>
  </sheetData>
  <mergeCells count="2">
    <mergeCell ref="B1:H3"/>
    <mergeCell ref="I2:O2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>
    <oddFooter xml:space="preserve">&amp;C
</oddFoot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1- corregido</vt:lpstr>
      <vt:lpstr>'CUADRO 1- corregido'!Área_de_impresión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De La Cruz</dc:creator>
  <cp:lastModifiedBy>Edgardo De La Cruz</cp:lastModifiedBy>
  <cp:lastPrinted>2025-06-13T16:53:26Z</cp:lastPrinted>
  <dcterms:created xsi:type="dcterms:W3CDTF">2024-10-15T13:32:04Z</dcterms:created>
  <dcterms:modified xsi:type="dcterms:W3CDTF">2025-06-24T17:09:35Z</dcterms:modified>
</cp:coreProperties>
</file>